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<sst xmlns="http://schemas.openxmlformats.org/spreadsheetml/2006/main" count="77" uniqueCount="77">
  <si>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</si>
  <si>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ICE121</t>
  </si>
  <si>
    <t xml:space="preserve">m²</t>
  </si>
  <si>
    <t xml:space="preserve">Sistema de calefacción y refrigeración por suelo radiante, con capa de mortero, "EMMETI IBÉRICA".</t>
  </si>
  <si>
    <r>
      <rPr>
        <sz val="8.25"/>
        <color rgb="FF000000"/>
        <rFont val="Arial"/>
        <family val="2"/>
      </rPr>
      <t xml:space="preserve">Sistema de calefacción por suelo radiante "EMMETI IBÉRICA", formado por: lámina de polietileno, para formación de barrera antihumedad; banda de polietileno con una cara adhesiva, de 150x5 mm, para formación de zócalo perimetral; banda de polietileno expandido, de 150x7 mm, para formación de junta de dilatación; guía autoadhesiva para soporte de banda de polietileno expandido, de 35x20 mm; panel aislante con tetones, de poliestireno expandido (EPS), con lámina de protección de poliestireno (PS), de 1100x635 mm, espesor 10 mm, espesor total 32 mm, densidad 40 kg/m³, conductividad térmica 0,032 W/(mK), resistencia térmica 0,3 m²K/W, modelo Standard Floor H10; tubo multicapa de polietileno resistente a la temperatura/aluminio/polietileno resistente a la temperatura (PE-RT/Al/PE-RT), de 16 mm de diámetro exterior y 2 mm de espesor; y mortero confeccionado en obra, con 300 kg/m³ de cemento, dosificación 1:5, de 50 mm de espesor con aditivo fluidificante.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</si>
  <si>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</si>
  <si>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</si>
  <si>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</si>
  <si>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</si>
  <si>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</si>
  <si>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</si>
  <si>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</si>
  <si>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mt38emm005a</t>
  </si>
  <si>
    <t xml:space="preserve">Ud</t>
  </si>
  <si>
    <t xml:space="preserve">Lámina de polietileno, "EMMETI IBÉRICA", con serigrafiado de rejilla, suministrada en rollos de 2x50 m.</t>
  </si>
  <si>
    <t xml:space="preserve">mt38emm013a</t>
  </si>
  <si>
    <t xml:space="preserve">m</t>
  </si>
  <si>
    <t xml:space="preserve">Banda de polietileno con una cara adhesiva, de 150x5 mm, "EMMETI IBÉRICA", suministrada en rollos de 50 m.</t>
  </si>
  <si>
    <t xml:space="preserve">mt38emm015a</t>
  </si>
  <si>
    <t xml:space="preserve">m</t>
  </si>
  <si>
    <t xml:space="preserve">Banda de polietileno expandido, de 150x7 mm, "EMMETI IBÉRICA", suministrada en rollos de 60 m.</t>
  </si>
  <si>
    <t xml:space="preserve">mt38emm014a</t>
  </si>
  <si>
    <t xml:space="preserve">m</t>
  </si>
  <si>
    <t xml:space="preserve">Guía autoadhesiva para soporte de banda de polietileno expandido, de 35x20 mm, "EMMETI IBÉRICA", suministrada en barras de 2 m de longitud.</t>
  </si>
  <si>
    <t xml:space="preserve">mt17emm010a</t>
  </si>
  <si>
    <t xml:space="preserve">m²</t>
  </si>
  <si>
    <t xml:space="preserve">Panel aislante con tetones, de poliestireno expandido (EPS), con lámina de protección de poliestireno (PS), de 1100x635 mm, espesor 10 mm, espesor total 32 mm, densidad 40 kg/m³, conductividad térmica 0,032 W/(mK), resistencia térmica 0,3 m²K/W, modelo Standard Floor H10 "EMMETI IBÉRICA", válido para tubo de 16 a 17 mm de diámetro, paso de 50 mm.</t>
  </si>
  <si>
    <t xml:space="preserve">mt37emm011a</t>
  </si>
  <si>
    <t xml:space="preserve">m</t>
  </si>
  <si>
    <t xml:space="preserve">Tubo multicapa de polietileno resistente a la temperatura/aluminio/polietileno resistente a la temperatura (PE-RT/Al/PE-RT), de 16 mm de diámetro exterior y 2 mm de espesor, "EMMETI IBÉRICA", suministrado en rollos de 100 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</si>
  <si>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</si>
  <si>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</si>
  <si>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</si>
  <si>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</si>
  <si>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</si>
  <si>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</si>
  <si>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</si>
  <si>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</si>
  <si>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</si>
  <si>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mt38emm020a</t>
  </si>
  <si>
    <t xml:space="preserve">l</t>
  </si>
  <si>
    <t xml:space="preserve">Aditivo fluidificante, "EMMETI IBÉRICA", para mortero confeccionado en obra, suministrado en garrafas de 10 litros.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</si>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</sst>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69.87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1"/>
      <c r="G10" s="11"/>
      <c r="H10" s="12">
        <v>230.2</v>
      </c>
      <c r="I10" s="12">
        <f ca="1">ROUND(INDIRECT(ADDRESS(ROW()+(0), COLUMN()+(-4), 1))*INDIRECT(ADDRESS(ROW()+(0), COLUMN()+(-1), 1)), 2)</f>
        <v>2.3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</v>
      </c>
      <c r="F11" s="11"/>
      <c r="G11" s="11"/>
      <c r="H11" s="12">
        <v>1.88</v>
      </c>
      <c r="I11" s="12">
        <f ca="1">ROUND(INDIRECT(ADDRESS(ROW()+(0), COLUMN()+(-4), 1))*INDIRECT(ADDRESS(ROW()+(0), COLUMN()+(-1), 1)), 2)</f>
        <v>1.13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1"/>
      <c r="G12" s="11"/>
      <c r="H12" s="12">
        <v>1.03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1"/>
      <c r="G13" s="11"/>
      <c r="H13" s="12">
        <v>10.56</v>
      </c>
      <c r="I13" s="12">
        <f ca="1">ROUND(INDIRECT(ADDRESS(ROW()+(0), COLUMN()+(-4), 1))*INDIRECT(ADDRESS(ROW()+(0), COLUMN()+(-1), 1)), 2)</f>
        <v>0.53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23.69</v>
      </c>
      <c r="I14" s="12">
        <f ca="1">ROUND(INDIRECT(ADDRESS(ROW()+(0), COLUMN()+(-4), 1))*INDIRECT(ADDRESS(ROW()+(0), COLUMN()+(-1), 1)), 2)</f>
        <v>23.69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1"/>
      <c r="G15" s="11"/>
      <c r="H15" s="12">
        <v>1.52</v>
      </c>
      <c r="I15" s="12">
        <f ca="1">ROUND(INDIRECT(ADDRESS(ROW()+(0), COLUMN()+(-4), 1))*INDIRECT(ADDRESS(ROW()+(0), COLUMN()+(-1), 1)), 2)</f>
        <v>15.2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0.008</v>
      </c>
      <c r="F16" s="11"/>
      <c r="G16" s="11"/>
      <c r="H16" s="12">
        <v>1.5</v>
      </c>
      <c r="I16" s="12">
        <f ca="1">ROUND(INDIRECT(ADDRESS(ROW()+(0), COLUMN()+(-4), 1))*INDIRECT(ADDRESS(ROW()+(0), COLUMN()+(-1), 1)), 2)</f>
        <v>0.01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0.075</v>
      </c>
      <c r="F17" s="11"/>
      <c r="G17" s="11"/>
      <c r="H17" s="12">
        <v>18</v>
      </c>
      <c r="I17" s="12">
        <f ca="1">ROUND(INDIRECT(ADDRESS(ROW()+(0), COLUMN()+(-4), 1))*INDIRECT(ADDRESS(ROW()+(0), COLUMN()+(-1), 1)), 2)</f>
        <v>1.35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15</v>
      </c>
      <c r="F18" s="11"/>
      <c r="G18" s="11"/>
      <c r="H18" s="12">
        <v>0.1</v>
      </c>
      <c r="I18" s="12">
        <f ca="1">ROUND(INDIRECT(ADDRESS(ROW()+(0), COLUMN()+(-4), 1))*INDIRECT(ADDRESS(ROW()+(0), COLUMN()+(-1), 1)), 2)</f>
        <v>1.5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0.1</v>
      </c>
      <c r="F19" s="13"/>
      <c r="G19" s="13"/>
      <c r="H19" s="14">
        <v>5.67</v>
      </c>
      <c r="I19" s="14">
        <f ca="1">ROUND(INDIRECT(ADDRESS(ROW()+(0), COLUMN()+(-4), 1))*INDIRECT(ADDRESS(ROW()+(0), COLUMN()+(-1), 1)), 2)</f>
        <v>0.57</v>
      </c>
    </row>
    <row r="20" spans="1:9" ht="13.50" thickBot="1" customHeight="1">
      <c r="A20" s="15"/>
      <c r="B20" s="15"/>
      <c r="C20" s="15"/>
      <c r="D20" s="15"/>
      <c r="E20" s="9" t="s">
        <v>42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46.33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0.03</v>
      </c>
      <c r="F22" s="13"/>
      <c r="G22" s="13"/>
      <c r="H22" s="14">
        <v>3.45</v>
      </c>
      <c r="I22" s="14">
        <f ca="1">ROUND(INDIRECT(ADDRESS(ROW()+(0), COLUMN()+(-4), 1))*INDIRECT(ADDRESS(ROW()+(0), COLUMN()+(-1), 1)), 2)</f>
        <v>0.1</v>
      </c>
    </row>
    <row r="23" spans="1:9" ht="13.50" thickBot="1" customHeight="1">
      <c r="A23" s="15"/>
      <c r="B23" s="15"/>
      <c r="C23" s="15"/>
      <c r="D23" s="15"/>
      <c r="E23" s="9" t="s">
        <v>47</v>
      </c>
      <c r="F23" s="9"/>
      <c r="G23" s="9"/>
      <c r="H23" s="9"/>
      <c r="I23" s="17">
        <f ca="1">ROUND(SUM(INDIRECT(ADDRESS(ROW()+(-1), COLUMN()+(0), 1))), 2)</f>
        <v>0.1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0.67</v>
      </c>
      <c r="F25" s="11"/>
      <c r="G25" s="11"/>
      <c r="H25" s="12">
        <v>23.74</v>
      </c>
      <c r="I25" s="12">
        <f ca="1">ROUND(INDIRECT(ADDRESS(ROW()+(0), COLUMN()+(-4), 1))*INDIRECT(ADDRESS(ROW()+(0), COLUMN()+(-1), 1)), 2)</f>
        <v>15.91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0.67</v>
      </c>
      <c r="F26" s="11"/>
      <c r="G26" s="11"/>
      <c r="H26" s="12">
        <v>21.9</v>
      </c>
      <c r="I26" s="12">
        <f ca="1">ROUND(INDIRECT(ADDRESS(ROW()+(0), COLUMN()+(-4), 1))*INDIRECT(ADDRESS(ROW()+(0), COLUMN()+(-1), 1)), 2)</f>
        <v>14.67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</v>
      </c>
      <c r="F27" s="11"/>
      <c r="G27" s="11"/>
      <c r="H27" s="12">
        <v>23.1</v>
      </c>
      <c r="I27" s="12">
        <f ca="1">ROUND(INDIRECT(ADDRESS(ROW()+(0), COLUMN()+(-4), 1))*INDIRECT(ADDRESS(ROW()+(0), COLUMN()+(-1), 1)), 2)</f>
        <v>2.31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</v>
      </c>
      <c r="F28" s="13"/>
      <c r="G28" s="13"/>
      <c r="H28" s="14">
        <v>21.94</v>
      </c>
      <c r="I28" s="14">
        <f ca="1">ROUND(INDIRECT(ADDRESS(ROW()+(0), COLUMN()+(-4), 1))*INDIRECT(ADDRESS(ROW()+(0), COLUMN()+(-1), 1)), 2)</f>
        <v>2.19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1))), 2)</f>
        <v>35.08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1)),INDIRECT(ADDRESS(ROW()+(-8), COLUMN()+(1), 1)),INDIRECT(ADDRESS(ROW()+(-11), COLUMN()+(1), 1))), 2)</f>
        <v>81.51</v>
      </c>
      <c r="I31" s="14">
        <f ca="1">ROUND(INDIRECT(ADDRESS(ROW()+(0), COLUMN()+(-4), 1))*INDIRECT(ADDRESS(ROW()+(0), COLUMN()+(-1), 1))/100, 2)</f>
        <v>1.63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1)),INDIRECT(ADDRESS(ROW()+(-9), COLUMN()+(0), 1)),INDIRECT(ADDRESS(ROW()+(-12), COLUMN()+(0), 1))), 2)</f>
        <v>83.14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172012</v>
      </c>
      <c r="G36" s="29">
        <v>172013</v>
      </c>
      <c r="H36" s="29"/>
      <c r="I36" s="29" t="s">
        <v>72</v>
      </c>
    </row>
    <row r="37" spans="1:9" ht="13.5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